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rk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/>
  <c r="D44"/>
  <c r="C44"/>
  <c r="B44"/>
  <c r="D43"/>
  <c r="D21"/>
  <c r="E43"/>
  <c r="B43"/>
  <c r="E21"/>
  <c r="B21"/>
</calcChain>
</file>

<file path=xl/sharedStrings.xml><?xml version="1.0" encoding="utf-8"?>
<sst xmlns="http://schemas.openxmlformats.org/spreadsheetml/2006/main" count="46" uniqueCount="46">
  <si>
    <t>Gruppe:</t>
  </si>
  <si>
    <t>Division:</t>
  </si>
  <si>
    <t>Resultatopgørelse</t>
  </si>
  <si>
    <t>Indtægter</t>
  </si>
  <si>
    <t>Medlemskontingent</t>
  </si>
  <si>
    <t>Tilskud fra offentlige myndigheder:</t>
  </si>
  <si>
    <t>Lokaletilskud</t>
  </si>
  <si>
    <t>Aktivitets-/medlemstilskud</t>
  </si>
  <si>
    <t>Arrangementer og aktiviteter</t>
  </si>
  <si>
    <t>Diverse</t>
  </si>
  <si>
    <t>Renter</t>
  </si>
  <si>
    <t>Indtægter i alt</t>
  </si>
  <si>
    <t>Udgifter</t>
  </si>
  <si>
    <t>Korpskontingent</t>
  </si>
  <si>
    <t>Divisionskontingent</t>
  </si>
  <si>
    <t>Administration</t>
  </si>
  <si>
    <t>Materiel</t>
  </si>
  <si>
    <t>Udgifter i alt</t>
  </si>
  <si>
    <t>Resultat</t>
  </si>
  <si>
    <t>Det Danske Spejderkorps</t>
  </si>
  <si>
    <t>Hammeluglerne</t>
  </si>
  <si>
    <t>Gudenå</t>
  </si>
  <si>
    <t>Regnskab og budget for 2021</t>
  </si>
  <si>
    <t>Budget for 2022 og 2023</t>
  </si>
  <si>
    <t>Regnskab 2021</t>
  </si>
  <si>
    <t>Budget 2021</t>
  </si>
  <si>
    <t>Budget 2022</t>
  </si>
  <si>
    <t>Budget 2023</t>
  </si>
  <si>
    <t>Hammel Handelstandsforeningf</t>
  </si>
  <si>
    <t>Salg af juletræer</t>
  </si>
  <si>
    <t>Salg af til/fra kort Danske Hospitalsklovne</t>
  </si>
  <si>
    <t>Møder og ture</t>
  </si>
  <si>
    <t>Lejrleje</t>
  </si>
  <si>
    <t>Kursus ledere</t>
  </si>
  <si>
    <t>Kursus spejdere</t>
  </si>
  <si>
    <t>Udgifter til Mobile Pay</t>
  </si>
  <si>
    <t>Depotvarer DDS</t>
  </si>
  <si>
    <t>Kørsel til lejr</t>
  </si>
  <si>
    <t>Rammebeløb og telefontilskud</t>
  </si>
  <si>
    <t>Hammelugle t-shirts</t>
  </si>
  <si>
    <t>Forsikring</t>
  </si>
  <si>
    <t>Husleje Engedalen</t>
  </si>
  <si>
    <t>Udgifter Engedalen - brændeskure</t>
  </si>
  <si>
    <t>Gaver</t>
  </si>
  <si>
    <t>Køb af telt</t>
  </si>
  <si>
    <t>Tilskud til Troppens Islandstur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</si>
</sst>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22"/>
      <color theme="1"/>
      <name val="Neo Tech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0" borderId="0" xfId="0" applyFont="1" applyAlignment="1"/>
    <xf numFmtId="2" fontId="7" fillId="0" borderId="6" xfId="0" applyNumberFormat="1" applyFont="1" applyBorder="1" applyAlignment="1">
      <alignment wrapText="1"/>
    </xf>
    <xf numFmtId="2" fontId="7" fillId="0" borderId="7" xfId="0" applyNumberFormat="1" applyFont="1" applyBorder="1" applyAlignment="1">
      <alignment wrapText="1"/>
    </xf>
    <xf numFmtId="2" fontId="5" fillId="0" borderId="6" xfId="0" applyNumberFormat="1" applyFont="1" applyBorder="1" applyAlignment="1">
      <alignment wrapText="1"/>
    </xf>
    <xf numFmtId="2" fontId="5" fillId="0" borderId="7" xfId="0" applyNumberFormat="1" applyFont="1" applyBorder="1" applyAlignment="1">
      <alignment wrapText="1"/>
    </xf>
    <xf numFmtId="2" fontId="5" fillId="0" borderId="8" xfId="0" applyNumberFormat="1" applyFont="1" applyBorder="1" applyAlignment="1">
      <alignment wrapText="1"/>
    </xf>
    <xf numFmtId="2" fontId="5" fillId="0" borderId="9" xfId="0" applyNumberFormat="1" applyFont="1" applyBorder="1" applyAlignment="1">
      <alignment wrapText="1"/>
    </xf>
    <xf numFmtId="2" fontId="7" fillId="0" borderId="8" xfId="0" applyNumberFormat="1" applyFont="1" applyBorder="1" applyAlignment="1">
      <alignment wrapText="1"/>
    </xf>
    <xf numFmtId="0" fontId="5" fillId="0" borderId="4" xfId="0" applyFont="1" applyBorder="1" applyAlignment="1">
      <alignment horizontal="left" wrapText="1" indent="11"/>
    </xf>
    <xf numFmtId="0" fontId="8" fillId="0" borderId="0" xfId="0" applyFont="1"/>
    <xf numFmtId="0" fontId="9" fillId="0" borderId="0" xfId="0" applyFont="1"/>
    <xf numFmtId="0" fontId="5" fillId="0" borderId="10" xfId="0" applyFont="1" applyBorder="1" applyAlignment="1">
      <alignment wrapText="1"/>
    </xf>
    <xf numFmtId="2" fontId="5" fillId="0" borderId="11" xfId="0" applyNumberFormat="1" applyFont="1" applyBorder="1" applyAlignment="1">
      <alignment wrapText="1"/>
    </xf>
    <xf numFmtId="2" fontId="5" fillId="0" borderId="1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129540</xdr:rowOff>
    </xdr:from>
    <xdr:to>
      <xdr:col>4</xdr:col>
      <xdr:colOff>861060</xdr:colOff>
      <xdr:row>2</xdr:row>
      <xdr:rowOff>266700</xdr:rowOff>
    </xdr:to>
    <xdr:pic>
      <xdr:nvPicPr>
        <xdr:cNvPr id="1038" name="Picture 1" descr="logo_juni2003_str2-2_300dpi">
          <a:extLst>
            <a:ext uri="{FF2B5EF4-FFF2-40B4-BE49-F238E27FC236}">
              <a16:creationId xmlns="" xmlns:a16="http://schemas.microsoft.com/office/drawing/2014/main" id="{FF2FD926-3294-4A40-9054-F260CA3E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29540"/>
          <a:ext cx="74676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4" zoomScaleNormal="100" workbookViewId="0">
      <selection activeCell="A4" sqref="A4"/>
    </sheetView>
  </sheetViews>
  <sheetFormatPr defaultColWidth="8.7109375" defaultRowHeight="15"/>
  <cols>
    <col min="1" max="1" width="36.42578125" customWidth="1"/>
    <col min="2" max="2" width="13.140625" customWidth="1"/>
    <col min="3" max="3" width="12" customWidth="1"/>
    <col min="4" max="4" width="13.7109375" customWidth="1"/>
    <col min="5" max="5" width="15.7109375" customWidth="1"/>
  </cols>
  <sheetData>
    <row r="1" spans="1:5" ht="27">
      <c r="A1" s="10" t="s">
        <v>19</v>
      </c>
    </row>
    <row r="2" spans="1:5" ht="23.25">
      <c r="A2" s="1"/>
    </row>
    <row r="3" spans="1:5" ht="23.25">
      <c r="A3" s="1"/>
    </row>
    <row r="4" spans="1:5" s="20" customFormat="1" ht="18.75">
      <c r="A4" s="19" t="s">
        <v>22</v>
      </c>
      <c r="B4" s="19" t="s">
        <v>0</v>
      </c>
      <c r="C4" s="19" t="s">
        <v>20</v>
      </c>
    </row>
    <row r="5" spans="1:5" s="20" customFormat="1" ht="18.75">
      <c r="A5" s="19" t="s">
        <v>23</v>
      </c>
      <c r="B5" s="19" t="s">
        <v>1</v>
      </c>
      <c r="C5" s="19" t="s">
        <v>21</v>
      </c>
    </row>
    <row r="6" spans="1:5" ht="16.5" thickBot="1">
      <c r="A6" s="2"/>
    </row>
    <row r="7" spans="1:5" ht="31.5" thickTop="1" thickBot="1">
      <c r="A7" s="3" t="s">
        <v>2</v>
      </c>
      <c r="B7" s="4" t="s">
        <v>24</v>
      </c>
      <c r="C7" s="4" t="s">
        <v>25</v>
      </c>
      <c r="D7" s="4" t="s">
        <v>26</v>
      </c>
      <c r="E7" s="5" t="s">
        <v>27</v>
      </c>
    </row>
    <row r="8" spans="1:5" ht="16.5" thickTop="1" thickBot="1">
      <c r="A8" s="6" t="s">
        <v>3</v>
      </c>
      <c r="B8" s="11"/>
      <c r="C8" s="11"/>
      <c r="D8" s="11"/>
      <c r="E8" s="12"/>
    </row>
    <row r="9" spans="1:5" ht="15.75" thickBot="1">
      <c r="A9" s="7" t="s">
        <v>4</v>
      </c>
      <c r="B9" s="13">
        <v>61430</v>
      </c>
      <c r="C9" s="13">
        <v>48000</v>
      </c>
      <c r="D9" s="13">
        <v>70000</v>
      </c>
      <c r="E9" s="14">
        <v>70000</v>
      </c>
    </row>
    <row r="10" spans="1:5" ht="15.75" thickBot="1">
      <c r="A10" s="7" t="s">
        <v>5</v>
      </c>
      <c r="B10" s="13"/>
      <c r="C10" s="13"/>
      <c r="D10" s="13"/>
      <c r="E10" s="14"/>
    </row>
    <row r="11" spans="1:5" ht="15.75" thickBot="1">
      <c r="A11" s="18" t="s">
        <v>6</v>
      </c>
      <c r="B11" s="13">
        <v>54298</v>
      </c>
      <c r="C11" s="13">
        <v>49335</v>
      </c>
      <c r="D11" s="13">
        <v>62335</v>
      </c>
      <c r="E11" s="14">
        <v>62335</v>
      </c>
    </row>
    <row r="12" spans="1:5" ht="15.75" thickBot="1">
      <c r="A12" s="18" t="s">
        <v>7</v>
      </c>
      <c r="B12" s="13">
        <v>18676</v>
      </c>
      <c r="C12" s="13">
        <v>17000</v>
      </c>
      <c r="D12" s="13">
        <v>20000</v>
      </c>
      <c r="E12" s="14">
        <v>20000</v>
      </c>
    </row>
    <row r="13" spans="1:5" ht="15.75" thickBot="1">
      <c r="A13" s="18"/>
      <c r="B13" s="13"/>
      <c r="C13" s="13"/>
      <c r="D13" s="13"/>
      <c r="E13" s="14"/>
    </row>
    <row r="14" spans="1:5" ht="15.75" thickBot="1">
      <c r="A14" s="18"/>
      <c r="B14" s="13"/>
      <c r="C14" s="13"/>
      <c r="D14" s="13"/>
      <c r="E14" s="14"/>
    </row>
    <row r="15" spans="1:5" ht="15.75" thickBot="1">
      <c r="A15" s="7" t="s">
        <v>28</v>
      </c>
      <c r="B15" s="13">
        <v>8000</v>
      </c>
      <c r="C15" s="13">
        <v>10000</v>
      </c>
      <c r="D15" s="13">
        <v>8000</v>
      </c>
      <c r="E15" s="14">
        <v>8000</v>
      </c>
    </row>
    <row r="16" spans="1:5" ht="15.75" thickBot="1">
      <c r="A16" s="7" t="s">
        <v>29</v>
      </c>
      <c r="B16" s="13">
        <v>12646</v>
      </c>
      <c r="C16" s="13">
        <v>17000</v>
      </c>
      <c r="D16" s="13">
        <v>14000</v>
      </c>
      <c r="E16" s="14">
        <v>14000</v>
      </c>
    </row>
    <row r="17" spans="1:5" ht="15.75" thickBot="1">
      <c r="A17" s="7" t="s">
        <v>30</v>
      </c>
      <c r="B17" s="13">
        <v>3800</v>
      </c>
      <c r="C17" s="13">
        <v>5000</v>
      </c>
      <c r="D17" s="13">
        <v>3400</v>
      </c>
      <c r="E17" s="14">
        <v>3400</v>
      </c>
    </row>
    <row r="18" spans="1:5" ht="15.75" thickBot="1">
      <c r="A18" s="7" t="s">
        <v>8</v>
      </c>
      <c r="B18" s="13"/>
      <c r="C18" s="13"/>
      <c r="D18" s="13"/>
      <c r="E18" s="14"/>
    </row>
    <row r="19" spans="1:5" ht="15.75" thickBot="1">
      <c r="A19" s="7" t="s">
        <v>9</v>
      </c>
      <c r="B19" s="13"/>
      <c r="C19" s="13"/>
      <c r="D19" s="13"/>
      <c r="E19" s="14"/>
    </row>
    <row r="20" spans="1:5" ht="15.75" thickBot="1">
      <c r="A20" s="8" t="s">
        <v>10</v>
      </c>
      <c r="B20" s="15"/>
      <c r="C20" s="15"/>
      <c r="D20" s="15"/>
      <c r="E20" s="16"/>
    </row>
    <row r="21" spans="1:5" ht="16.5" thickTop="1" thickBot="1">
      <c r="A21" s="9" t="s">
        <v>11</v>
      </c>
      <c r="B21" s="17">
        <f>SUM(B8:B20)</f>
        <v>158850</v>
      </c>
      <c r="C21" s="17">
        <v>146335</v>
      </c>
      <c r="D21" s="17">
        <f>SUM(D8:D20)</f>
        <v>177735</v>
      </c>
      <c r="E21" s="17">
        <f>SUM(E8:E20)</f>
        <v>177735</v>
      </c>
    </row>
    <row r="22" spans="1:5" ht="16.5" thickTop="1" thickBot="1">
      <c r="A22" s="6" t="s">
        <v>12</v>
      </c>
      <c r="B22" s="11"/>
      <c r="C22" s="11"/>
      <c r="D22" s="11"/>
      <c r="E22" s="12"/>
    </row>
    <row r="23" spans="1:5" ht="15.75" thickBot="1">
      <c r="A23" s="7" t="s">
        <v>13</v>
      </c>
      <c r="B23" s="13">
        <v>26818</v>
      </c>
      <c r="C23" s="13">
        <v>24000</v>
      </c>
      <c r="D23" s="13">
        <v>30000</v>
      </c>
      <c r="E23" s="14">
        <v>30000</v>
      </c>
    </row>
    <row r="24" spans="1:5" ht="15.75" thickBot="1">
      <c r="A24" s="7" t="s">
        <v>14</v>
      </c>
      <c r="B24" s="13">
        <v>2400</v>
      </c>
      <c r="C24" s="13">
        <v>2200</v>
      </c>
      <c r="D24" s="13">
        <v>2700</v>
      </c>
      <c r="E24" s="14">
        <v>2700</v>
      </c>
    </row>
    <row r="25" spans="1:5" ht="15.75" thickBot="1">
      <c r="A25" s="7" t="s">
        <v>31</v>
      </c>
      <c r="B25" s="13">
        <v>4949</v>
      </c>
      <c r="C25" s="13">
        <v>7000</v>
      </c>
      <c r="D25" s="13">
        <v>5000</v>
      </c>
      <c r="E25" s="14">
        <v>5000</v>
      </c>
    </row>
    <row r="26" spans="1:5" ht="15.75" thickBot="1">
      <c r="A26" s="7" t="s">
        <v>32</v>
      </c>
      <c r="B26" s="13">
        <v>17635</v>
      </c>
      <c r="C26" s="13">
        <v>10000</v>
      </c>
      <c r="D26" s="13">
        <v>30000</v>
      </c>
      <c r="E26" s="14">
        <v>30000</v>
      </c>
    </row>
    <row r="27" spans="1:5" ht="15.75" thickBot="1">
      <c r="A27" s="7" t="s">
        <v>33</v>
      </c>
      <c r="B27" s="13"/>
      <c r="C27" s="13">
        <v>3000</v>
      </c>
      <c r="D27" s="13">
        <v>5000</v>
      </c>
      <c r="E27" s="14">
        <v>5000</v>
      </c>
    </row>
    <row r="28" spans="1:5" ht="15.75" thickBot="1">
      <c r="A28" s="7" t="s">
        <v>34</v>
      </c>
      <c r="B28" s="13">
        <v>3865</v>
      </c>
      <c r="C28" s="13">
        <v>4000</v>
      </c>
      <c r="D28" s="13">
        <v>5000</v>
      </c>
      <c r="E28" s="14">
        <v>5000</v>
      </c>
    </row>
    <row r="29" spans="1:5" ht="15.75" thickBot="1">
      <c r="A29" s="7" t="s">
        <v>15</v>
      </c>
      <c r="B29" s="13">
        <v>1859</v>
      </c>
      <c r="C29" s="13">
        <v>2500</v>
      </c>
      <c r="D29" s="13">
        <v>2000</v>
      </c>
      <c r="E29" s="14">
        <v>2000</v>
      </c>
    </row>
    <row r="30" spans="1:5" ht="15.75" thickBot="1">
      <c r="A30" s="7" t="s">
        <v>35</v>
      </c>
      <c r="B30" s="13">
        <v>921</v>
      </c>
      <c r="C30" s="13">
        <v>1000</v>
      </c>
      <c r="D30" s="13">
        <v>1000</v>
      </c>
      <c r="E30" s="14">
        <v>1000</v>
      </c>
    </row>
    <row r="31" spans="1:5" ht="15.75" thickBot="1">
      <c r="A31" s="7" t="s">
        <v>16</v>
      </c>
      <c r="B31" s="13">
        <v>5454</v>
      </c>
      <c r="C31" s="13">
        <v>4000</v>
      </c>
      <c r="D31" s="13">
        <v>4000</v>
      </c>
      <c r="E31" s="14">
        <v>4000</v>
      </c>
    </row>
    <row r="32" spans="1:5" ht="15.75" thickBot="1">
      <c r="A32" s="7" t="s">
        <v>36</v>
      </c>
      <c r="B32" s="13">
        <v>2051</v>
      </c>
      <c r="C32" s="13">
        <v>2000</v>
      </c>
      <c r="D32" s="13">
        <v>2000</v>
      </c>
      <c r="E32" s="14">
        <v>2000</v>
      </c>
    </row>
    <row r="33" spans="1:5" ht="15.75" thickBot="1">
      <c r="A33" s="7" t="s">
        <v>37</v>
      </c>
      <c r="B33" s="13"/>
      <c r="C33" s="13">
        <v>1200</v>
      </c>
      <c r="D33" s="13"/>
      <c r="E33" s="14">
        <v>1200</v>
      </c>
    </row>
    <row r="34" spans="1:5" ht="15.75" thickBot="1">
      <c r="A34" s="18"/>
      <c r="B34" s="13"/>
      <c r="C34" s="13"/>
      <c r="D34" s="13"/>
      <c r="E34" s="14"/>
    </row>
    <row r="35" spans="1:5" ht="15.75" thickBot="1">
      <c r="A35" s="7" t="s">
        <v>38</v>
      </c>
      <c r="B35" s="13">
        <v>7025</v>
      </c>
      <c r="C35" s="13">
        <v>6200</v>
      </c>
      <c r="D35" s="13">
        <v>7000</v>
      </c>
      <c r="E35" s="14">
        <v>7000</v>
      </c>
    </row>
    <row r="36" spans="1:5" ht="15.75" thickBot="1">
      <c r="A36" s="21" t="s">
        <v>39</v>
      </c>
      <c r="B36" s="22"/>
      <c r="C36" s="22"/>
      <c r="D36" s="22"/>
      <c r="E36" s="23"/>
    </row>
    <row r="37" spans="1:5" ht="15.75" thickBot="1">
      <c r="A37" s="21" t="s">
        <v>40</v>
      </c>
      <c r="B37" s="22">
        <v>3174</v>
      </c>
      <c r="C37" s="22">
        <v>3200</v>
      </c>
      <c r="D37" s="22">
        <v>3230</v>
      </c>
      <c r="E37" s="23">
        <v>3300</v>
      </c>
    </row>
    <row r="38" spans="1:5" ht="15.75" thickBot="1">
      <c r="A38" s="21" t="s">
        <v>41</v>
      </c>
      <c r="B38" s="22">
        <v>65900</v>
      </c>
      <c r="C38" s="22">
        <v>65900</v>
      </c>
      <c r="D38" s="22">
        <v>65900</v>
      </c>
      <c r="E38" s="23">
        <v>65900</v>
      </c>
    </row>
    <row r="39" spans="1:5" ht="15.75" thickBot="1">
      <c r="A39" s="21" t="s">
        <v>42</v>
      </c>
      <c r="B39" s="22">
        <v>3509</v>
      </c>
      <c r="C39" s="22"/>
      <c r="D39" s="22"/>
      <c r="E39" s="23"/>
    </row>
    <row r="40" spans="1:5" ht="15.75" thickBot="1">
      <c r="A40" s="21" t="s">
        <v>43</v>
      </c>
      <c r="B40" s="22"/>
      <c r="C40" s="22"/>
      <c r="D40" s="22"/>
      <c r="E40" s="23"/>
    </row>
    <row r="41" spans="1:5" ht="15.75" thickBot="1">
      <c r="A41" s="21" t="s">
        <v>44</v>
      </c>
      <c r="B41" s="22">
        <v>3675</v>
      </c>
      <c r="C41" s="22">
        <v>3600</v>
      </c>
      <c r="D41" s="22"/>
      <c r="E41" s="23"/>
    </row>
    <row r="42" spans="1:5" ht="15.75" thickBot="1">
      <c r="A42" s="8" t="s">
        <v>45</v>
      </c>
      <c r="B42" s="15"/>
      <c r="C42" s="15">
        <v>5000</v>
      </c>
      <c r="D42" s="15">
        <v>5000</v>
      </c>
      <c r="E42" s="16"/>
    </row>
    <row r="43" spans="1:5" ht="16.5" thickTop="1" thickBot="1">
      <c r="A43" s="9" t="s">
        <v>17</v>
      </c>
      <c r="B43" s="17">
        <f>SUM(B22:B42)</f>
        <v>149235</v>
      </c>
      <c r="C43" s="17">
        <v>144800</v>
      </c>
      <c r="D43" s="17">
        <f>SUM(D22:D42)</f>
        <v>167830</v>
      </c>
      <c r="E43" s="17">
        <f>SUM(E22:E42)</f>
        <v>164100</v>
      </c>
    </row>
    <row r="44" spans="1:5" ht="16.5" thickTop="1" thickBot="1">
      <c r="A44" s="9" t="s">
        <v>18</v>
      </c>
      <c r="B44" s="17">
        <f>B21-B43</f>
        <v>9615</v>
      </c>
      <c r="C44" s="17">
        <f>C21-C43</f>
        <v>1535</v>
      </c>
      <c r="D44" s="17">
        <f>D21-D43</f>
        <v>9905</v>
      </c>
      <c r="E44" s="17">
        <f>E21-E43</f>
        <v>13635</v>
      </c>
    </row>
    <row r="45" spans="1:5" ht="16.5" thickTop="1">
      <c r="A45" s="2"/>
    </row>
  </sheetData>
  <dataConsolidate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Agersted Nielsen</dc:creator>
  <cp:lastModifiedBy>Kirsten og Børge Jensen</cp:lastModifiedBy>
  <cp:lastPrinted>2022-02-16T11:27:30Z</cp:lastPrinted>
  <dcterms:created xsi:type="dcterms:W3CDTF">2010-01-06T13:28:31Z</dcterms:created>
  <dcterms:modified xsi:type="dcterms:W3CDTF">2022-02-17T19:46:43Z</dcterms:modified>
</cp:coreProperties>
</file>